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/>
  <bookViews>
    <workbookView xWindow="-120" yWindow="-120" windowWidth="29040" windowHeight="15840" tabRatio="731"/>
  </bookViews>
  <sheets>
    <sheet name="様式15 帳簿" sheetId="78" r:id="rId1"/>
  </sheets>
  <definedNames>
    <definedName name="DOCKBN">#REF!</definedName>
    <definedName name="GOUGISPACE1">#REF!</definedName>
    <definedName name="GOUGISPACE2">#REF!</definedName>
    <definedName name="_xlnm.Print_Area" localSheetId="0">'様式15 帳簿'!$A$1:$L$27</definedName>
    <definedName name="_xlnm.Print_Titles" localSheetId="0">'様式15 帳簿'!$4:$4</definedName>
  </definedNames>
  <calcPr calcId="191029" concurrentCalc="0"/>
</workbook>
</file>

<file path=xl/calcChain.xml><?xml version="1.0" encoding="utf-8"?>
<calcChain xmlns="http://schemas.openxmlformats.org/spreadsheetml/2006/main">
  <c r="G23" i="78" l="1"/>
  <c r="C24" i="78"/>
  <c r="G24" i="78"/>
  <c r="G27" i="78"/>
  <c r="K14" i="78"/>
  <c r="C22" i="78"/>
  <c r="G22" i="78"/>
  <c r="G17" i="78"/>
  <c r="G14" i="78"/>
  <c r="G8" i="78"/>
</calcChain>
</file>

<file path=xl/sharedStrings.xml><?xml version="1.0" encoding="utf-8"?>
<sst xmlns="http://schemas.openxmlformats.org/spreadsheetml/2006/main" count="79" uniqueCount="51">
  <si>
    <t>品名もしくは件名</t>
    <rPh sb="0" eb="2">
      <t>ヒンメイ</t>
    </rPh>
    <rPh sb="6" eb="8">
      <t>ケンメイ</t>
    </rPh>
    <phoneticPr fontId="7"/>
  </si>
  <si>
    <t>仕様もしくは摘要</t>
    <rPh sb="0" eb="2">
      <t>シヨウ</t>
    </rPh>
    <rPh sb="6" eb="8">
      <t>テキヨウ</t>
    </rPh>
    <phoneticPr fontId="7"/>
  </si>
  <si>
    <t>単価</t>
    <rPh sb="0" eb="2">
      <t>タンカ</t>
    </rPh>
    <phoneticPr fontId="7"/>
  </si>
  <si>
    <t>金額</t>
    <rPh sb="0" eb="2">
      <t>キンガク</t>
    </rPh>
    <phoneticPr fontId="7"/>
  </si>
  <si>
    <t>発 注
年月日</t>
    <rPh sb="0" eb="1">
      <t>ハツ</t>
    </rPh>
    <rPh sb="2" eb="3">
      <t>チュウ</t>
    </rPh>
    <rPh sb="4" eb="7">
      <t>ネンガッピ</t>
    </rPh>
    <phoneticPr fontId="7"/>
  </si>
  <si>
    <t>引 取
年月日</t>
    <rPh sb="0" eb="1">
      <t>イン</t>
    </rPh>
    <rPh sb="2" eb="3">
      <t>トリ</t>
    </rPh>
    <rPh sb="4" eb="7">
      <t>ネンガッピ</t>
    </rPh>
    <phoneticPr fontId="7"/>
  </si>
  <si>
    <t>支 払
年月日</t>
    <rPh sb="0" eb="1">
      <t>ササ</t>
    </rPh>
    <rPh sb="2" eb="3">
      <t>バライ</t>
    </rPh>
    <rPh sb="4" eb="7">
      <t>ネンガッピ</t>
    </rPh>
    <phoneticPr fontId="7"/>
  </si>
  <si>
    <t>契約番号</t>
    <rPh sb="0" eb="2">
      <t>ケイヤク</t>
    </rPh>
    <rPh sb="2" eb="4">
      <t>バンゴウ</t>
    </rPh>
    <phoneticPr fontId="7"/>
  </si>
  <si>
    <t>合計</t>
    <rPh sb="0" eb="2">
      <t>ゴウケイ</t>
    </rPh>
    <phoneticPr fontId="7"/>
  </si>
  <si>
    <t>数量</t>
    <rPh sb="0" eb="2">
      <t>スウリョウ</t>
    </rPh>
    <phoneticPr fontId="7"/>
  </si>
  <si>
    <t>間接経費</t>
    <rPh sb="0" eb="2">
      <t>カンセツ</t>
    </rPh>
    <rPh sb="2" eb="4">
      <t>ケイヒ</t>
    </rPh>
    <phoneticPr fontId="7"/>
  </si>
  <si>
    <t>計</t>
    <rPh sb="0" eb="1">
      <t>ケイ</t>
    </rPh>
    <phoneticPr fontId="7"/>
  </si>
  <si>
    <t>再委託費</t>
    <rPh sb="0" eb="3">
      <t>サイイタク</t>
    </rPh>
    <rPh sb="3" eb="4">
      <t>ヒ</t>
    </rPh>
    <phoneticPr fontId="7"/>
  </si>
  <si>
    <t>○○Ｉ○○○</t>
  </si>
  <si>
    <t>「○○○○○○○○」</t>
  </si>
  <si>
    <t>＜　帳　簿　＞</t>
    <rPh sb="2" eb="3">
      <t>トバリ</t>
    </rPh>
    <rPh sb="4" eb="5">
      <t>ボ</t>
    </rPh>
    <phoneticPr fontId="7"/>
  </si>
  <si>
    <t>大項目</t>
    <rPh sb="0" eb="3">
      <t>ダイコウモク</t>
    </rPh>
    <phoneticPr fontId="7"/>
  </si>
  <si>
    <t>人件費・謝金</t>
    <rPh sb="0" eb="3">
      <t>ジンケンヒ</t>
    </rPh>
    <rPh sb="4" eb="6">
      <t>シャキン</t>
    </rPh>
    <phoneticPr fontId="7"/>
  </si>
  <si>
    <t>その他</t>
    <rPh sb="2" eb="3">
      <t>タ</t>
    </rPh>
    <phoneticPr fontId="7"/>
  </si>
  <si>
    <t>物品費</t>
    <rPh sb="0" eb="2">
      <t>ブッピン</t>
    </rPh>
    <rPh sb="2" eb="3">
      <t>ヒ</t>
    </rPh>
    <phoneticPr fontId="7"/>
  </si>
  <si>
    <t>旅費</t>
    <rPh sb="0" eb="2">
      <t>リョヒ</t>
    </rPh>
    <phoneticPr fontId="7"/>
  </si>
  <si>
    <t>その他（諸経費）</t>
    <rPh sb="2" eb="3">
      <t>タ</t>
    </rPh>
    <rPh sb="4" eb="7">
      <t>ショケイヒ</t>
    </rPh>
    <phoneticPr fontId="7"/>
  </si>
  <si>
    <t>消費税相当額</t>
    <rPh sb="0" eb="3">
      <t>ショウヒゼイ</t>
    </rPh>
    <rPh sb="3" eb="5">
      <t>ソウトウ</t>
    </rPh>
    <rPh sb="5" eb="6">
      <t>ガク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</si>
  <si>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</si>
  <si>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</si>
  <si>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人件費</t>
    <rPh sb="0" eb="3">
      <t>ジンケンヒ</t>
    </rPh>
    <phoneticPr fontId="7"/>
  </si>
  <si>
    <t>謝金</t>
    <rPh sb="0" eb="2">
      <t>シャキン</t>
    </rPh>
    <phoneticPr fontId="7"/>
  </si>
  <si>
    <t>中項目</t>
    <rPh sb="0" eb="1">
      <t>チュウ</t>
    </rPh>
    <rPh sb="1" eb="3">
      <t>コウモク</t>
    </rPh>
    <phoneticPr fontId="7"/>
  </si>
  <si>
    <t>※項目毎に記載すること</t>
    <rPh sb="1" eb="3">
      <t>コウモク</t>
    </rPh>
    <rPh sb="3" eb="4">
      <t>ゴト</t>
    </rPh>
    <rPh sb="5" eb="7">
      <t>キサイ</t>
    </rPh>
    <phoneticPr fontId="7"/>
  </si>
  <si>
    <t>外注費（雑役務費）</t>
    <rPh sb="0" eb="3">
      <t>ガイチュウヒ</t>
    </rPh>
    <rPh sb="4" eb="5">
      <t>ザツ</t>
    </rPh>
    <rPh sb="5" eb="7">
      <t>エキム</t>
    </rPh>
    <rPh sb="7" eb="8">
      <t>ヒ</t>
    </rPh>
    <phoneticPr fontId="7"/>
  </si>
  <si>
    <t>通信運搬費</t>
    <rPh sb="0" eb="5">
      <t>ツウシンウンパンヒ</t>
    </rPh>
    <phoneticPr fontId="7"/>
  </si>
  <si>
    <t>委託研究題目</t>
    <phoneticPr fontId="7"/>
  </si>
  <si>
    <t>消費税
対象額</t>
    <rPh sb="0" eb="3">
      <t>ショウヒゼイ</t>
    </rPh>
    <rPh sb="4" eb="7">
      <t>タイショウガク</t>
    </rPh>
    <phoneticPr fontId="7"/>
  </si>
  <si>
    <t>○○○</t>
    <phoneticPr fontId="7"/>
  </si>
  <si>
    <t>主任研究員</t>
    <rPh sb="0" eb="2">
      <t>シュニン</t>
    </rPh>
    <rPh sb="2" eb="5">
      <t>ケンキュウイン</t>
    </rPh>
    <phoneticPr fontId="7"/>
  </si>
  <si>
    <t>「人件費実績明細書」による。</t>
    <rPh sb="1" eb="4">
      <t>ジンケンヒ</t>
    </rPh>
    <rPh sb="4" eb="6">
      <t>ジッセキ</t>
    </rPh>
    <rPh sb="6" eb="9">
      <t>メイサイショ</t>
    </rPh>
    <phoneticPr fontId="7"/>
  </si>
  <si>
    <t>研究員A</t>
    <rPh sb="0" eb="3">
      <t>ケンキュウイン</t>
    </rPh>
    <phoneticPr fontId="7"/>
  </si>
  <si>
    <t>国内旅費</t>
    <rPh sb="0" eb="2">
      <t>コクナイ</t>
    </rPh>
    <rPh sb="2" eb="4">
      <t>リョヒ</t>
    </rPh>
    <phoneticPr fontId="7"/>
  </si>
  <si>
    <t>研究打合せ</t>
    <rPh sb="0" eb="2">
      <t>ケンキュウ</t>
    </rPh>
    <rPh sb="2" eb="4">
      <t>ウチアワ</t>
    </rPh>
    <phoneticPr fontId="5"/>
  </si>
  <si>
    <t>○○大学</t>
    <rPh sb="2" eb="4">
      <t>ダイガク</t>
    </rPh>
    <phoneticPr fontId="5"/>
  </si>
  <si>
    <t>1式</t>
    <rPh sb="1" eb="2">
      <t>シキ</t>
    </rPh>
    <phoneticPr fontId="5"/>
  </si>
  <si>
    <t>1台</t>
    <rPh sb="1" eb="2">
      <t>ダイ</t>
    </rPh>
    <phoneticPr fontId="5"/>
  </si>
  <si>
    <t>○○電気㈱</t>
    <rPh sb="2" eb="4">
      <t>デンキ</t>
    </rPh>
    <phoneticPr fontId="5"/>
  </si>
  <si>
    <t>（出張者の氏名を記入）</t>
    <rPh sb="1" eb="4">
      <t>シュッチョウシャ</t>
    </rPh>
    <rPh sb="5" eb="7">
      <t>シメイ</t>
    </rPh>
    <rPh sb="8" eb="10">
      <t>キニュウ</t>
    </rPh>
    <phoneticPr fontId="7"/>
  </si>
  <si>
    <t>R○.4.12</t>
    <phoneticPr fontId="7"/>
  </si>
  <si>
    <t>R○.4.30</t>
    <phoneticPr fontId="7"/>
  </si>
  <si>
    <t>R○.4.1</t>
    <phoneticPr fontId="7"/>
  </si>
  <si>
    <t>R○.3.31</t>
    <phoneticPr fontId="7"/>
  </si>
  <si>
    <t>R○.4.17-
R○.3.17</t>
    <phoneticPr fontId="7"/>
  </si>
  <si>
    <t>R○.3.17</t>
    <phoneticPr fontId="7"/>
  </si>
  <si>
    <r>
      <t xml:space="preserve">備 考
</t>
    </r>
    <r>
      <rPr>
        <sz val="10"/>
        <color rgb="FFFF0000"/>
        <rFont val="ＭＳ ゴシック"/>
        <family val="3"/>
        <charset val="128"/>
      </rPr>
      <t>（支払先）</t>
    </r>
    <rPh sb="0" eb="1">
      <t>ソナエ</t>
    </rPh>
    <rPh sb="2" eb="3">
      <t>コウ</t>
    </rPh>
    <rPh sb="5" eb="8">
      <t>シハライサキ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</si>
</sst>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);[Red]\(#,##0\)"/>
    <numFmt numFmtId="177" formatCode="[$-411]ge\.m\.d;@"/>
    <numFmt numFmtId="178" formatCode="#,##0;&quot;△ &quot;#,##0"/>
  </numFmts>
  <fonts count="42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Arial"/>
      <family val="2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0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31" fillId="0" borderId="0"/>
    <xf numFmtId="0" fontId="31" fillId="0" borderId="0"/>
    <xf numFmtId="0" fontId="6" fillId="0" borderId="0">
      <alignment vertical="center"/>
    </xf>
    <xf numFmtId="0" fontId="6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8" fillId="0" borderId="0"/>
    <xf numFmtId="38" fontId="3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7">
    <xf numFmtId="0" fontId="0" fillId="0" borderId="0" xfId="0"/>
    <xf numFmtId="0" fontId="30" fillId="0" borderId="0" xfId="44" applyFont="1">
      <alignment vertical="center"/>
    </xf>
    <xf numFmtId="177" fontId="29" fillId="0" borderId="0" xfId="44" applyNumberFormat="1" applyFont="1" applyAlignment="1">
      <alignment horizontal="center" vertical="center"/>
    </xf>
    <xf numFmtId="0" fontId="29" fillId="0" borderId="0" xfId="44" applyFont="1">
      <alignment vertical="center"/>
    </xf>
    <xf numFmtId="0" fontId="29" fillId="0" borderId="0" xfId="44" applyFont="1" applyAlignment="1">
      <alignment vertical="center" shrinkToFit="1"/>
    </xf>
    <xf numFmtId="178" fontId="29" fillId="0" borderId="0" xfId="44" applyNumberFormat="1" applyFont="1">
      <alignment vertical="center"/>
    </xf>
    <xf numFmtId="0" fontId="32" fillId="0" borderId="0" xfId="44" applyFont="1">
      <alignment vertical="center"/>
    </xf>
    <xf numFmtId="0" fontId="11" fillId="0" borderId="0" xfId="44" applyFont="1" applyAlignment="1">
      <alignment horizontal="distributed" vertical="center" shrinkToFit="1"/>
    </xf>
    <xf numFmtId="0" fontId="11" fillId="0" borderId="0" xfId="44" applyFont="1" applyAlignment="1">
      <alignment vertical="center"/>
    </xf>
    <xf numFmtId="0" fontId="41" fillId="0" borderId="0" xfId="44" applyFont="1" applyAlignment="1">
      <alignment horizontal="center" vertical="center"/>
    </xf>
    <xf numFmtId="178" fontId="41" fillId="0" borderId="0" xfId="44" applyNumberFormat="1" applyFont="1" applyAlignment="1">
      <alignment horizontal="center" vertical="center"/>
    </xf>
    <xf numFmtId="177" fontId="41" fillId="0" borderId="0" xfId="44" applyNumberFormat="1" applyFont="1" applyAlignment="1">
      <alignment horizontal="center" vertical="center"/>
    </xf>
    <xf numFmtId="177" fontId="11" fillId="0" borderId="0" xfId="44" applyNumberFormat="1" applyFont="1" applyAlignment="1">
      <alignment horizontal="center" vertical="center"/>
    </xf>
    <xf numFmtId="0" fontId="11" fillId="0" borderId="0" xfId="44" applyFont="1">
      <alignment vertical="center"/>
    </xf>
    <xf numFmtId="0" fontId="11" fillId="24" borderId="10" xfId="44" applyFont="1" applyFill="1" applyBorder="1" applyAlignment="1">
      <alignment horizontal="center" vertical="center" shrinkToFit="1"/>
    </xf>
    <xf numFmtId="0" fontId="11" fillId="24" borderId="10" xfId="44" applyFont="1" applyFill="1" applyBorder="1" applyAlignment="1">
      <alignment horizontal="center" vertical="center"/>
    </xf>
    <xf numFmtId="0" fontId="11" fillId="24" borderId="10" xfId="44" applyFont="1" applyFill="1" applyBorder="1" applyAlignment="1">
      <alignment horizontal="center" vertical="center" wrapText="1"/>
    </xf>
    <xf numFmtId="178" fontId="11" fillId="24" borderId="10" xfId="44" applyNumberFormat="1" applyFont="1" applyFill="1" applyBorder="1" applyAlignment="1">
      <alignment horizontal="center" vertical="center"/>
    </xf>
    <xf numFmtId="177" fontId="11" fillId="24" borderId="10" xfId="44" applyNumberFormat="1" applyFont="1" applyFill="1" applyBorder="1" applyAlignment="1">
      <alignment horizontal="center" vertical="center" wrapText="1"/>
    </xf>
    <xf numFmtId="177" fontId="33" fillId="24" borderId="10" xfId="44" applyNumberFormat="1" applyFont="1" applyFill="1" applyBorder="1" applyAlignment="1">
      <alignment horizontal="center" vertical="center" wrapText="1"/>
    </xf>
    <xf numFmtId="0" fontId="32" fillId="0" borderId="0" xfId="44" applyFont="1" applyAlignment="1">
      <alignment horizontal="center" vertical="center"/>
    </xf>
    <xf numFmtId="0" fontId="11" fillId="0" borderId="10" xfId="44" applyFont="1" applyFill="1" applyBorder="1" applyAlignment="1">
      <alignment horizontal="center" vertical="center" shrinkToFit="1"/>
    </xf>
    <xf numFmtId="0" fontId="11" fillId="0" borderId="10" xfId="44" applyFont="1" applyFill="1" applyBorder="1" applyAlignment="1">
      <alignment horizontal="left" vertical="center"/>
    </xf>
    <xf numFmtId="0" fontId="11" fillId="0" borderId="10" xfId="44" applyFont="1" applyFill="1" applyBorder="1" applyAlignment="1">
      <alignment horizontal="center" vertical="center" wrapText="1"/>
    </xf>
    <xf numFmtId="178" fontId="11" fillId="0" borderId="10" xfId="44" applyNumberFormat="1" applyFont="1" applyFill="1" applyBorder="1" applyAlignment="1">
      <alignment horizontal="center" vertical="center"/>
    </xf>
    <xf numFmtId="178" fontId="8" fillId="0" borderId="10" xfId="44" applyNumberFormat="1" applyFont="1" applyFill="1" applyBorder="1" applyAlignment="1">
      <alignment horizontal="right" vertical="center"/>
    </xf>
    <xf numFmtId="177" fontId="11" fillId="0" borderId="10" xfId="44" applyNumberFormat="1" applyFont="1" applyFill="1" applyBorder="1" applyAlignment="1">
      <alignment horizontal="center" vertical="center" wrapText="1"/>
    </xf>
    <xf numFmtId="177" fontId="36" fillId="0" borderId="10" xfId="44" applyNumberFormat="1" applyFont="1" applyFill="1" applyBorder="1" applyAlignment="1">
      <alignment horizontal="center" vertical="center" wrapText="1"/>
    </xf>
    <xf numFmtId="0" fontId="9" fillId="0" borderId="10" xfId="44" applyFont="1" applyFill="1" applyBorder="1" applyAlignment="1">
      <alignment horizontal="center" vertical="center" wrapText="1"/>
    </xf>
    <xf numFmtId="0" fontId="11" fillId="0" borderId="10" xfId="44" applyFont="1" applyBorder="1" applyAlignment="1">
      <alignment horizontal="center" vertical="center" shrinkToFit="1"/>
    </xf>
    <xf numFmtId="0" fontId="11" fillId="0" borderId="10" xfId="44" applyFont="1" applyBorder="1" applyAlignment="1">
      <alignment vertical="center" wrapText="1"/>
    </xf>
    <xf numFmtId="0" fontId="11" fillId="0" borderId="10" xfId="44" applyFont="1" applyBorder="1" applyAlignment="1">
      <alignment horizontal="center" vertical="center"/>
    </xf>
    <xf numFmtId="178" fontId="11" fillId="0" borderId="10" xfId="44" applyNumberFormat="1" applyFont="1" applyBorder="1" applyAlignment="1">
      <alignment horizontal="center" vertical="center"/>
    </xf>
    <xf numFmtId="178" fontId="8" fillId="0" borderId="10" xfId="44" applyNumberFormat="1" applyFont="1" applyFill="1" applyBorder="1" applyAlignment="1">
      <alignment vertical="center"/>
    </xf>
    <xf numFmtId="177" fontId="11" fillId="0" borderId="10" xfId="45" applyNumberFormat="1" applyFont="1" applyFill="1" applyBorder="1" applyAlignment="1">
      <alignment horizontal="center" vertical="center" wrapText="1"/>
    </xf>
    <xf numFmtId="177" fontId="11" fillId="0" borderId="10" xfId="45" applyNumberFormat="1" applyFont="1" applyFill="1" applyBorder="1" applyAlignment="1">
      <alignment horizontal="center" vertical="center"/>
    </xf>
    <xf numFmtId="177" fontId="36" fillId="0" borderId="10" xfId="44" applyNumberFormat="1" applyFont="1" applyFill="1" applyBorder="1" applyAlignment="1">
      <alignment horizontal="center" vertical="center"/>
    </xf>
    <xf numFmtId="38" fontId="9" fillId="0" borderId="10" xfId="33" applyFont="1" applyFill="1" applyBorder="1" applyAlignment="1">
      <alignment vertical="center" wrapText="1"/>
    </xf>
    <xf numFmtId="0" fontId="32" fillId="0" borderId="0" xfId="44" applyFont="1" applyBorder="1" applyAlignment="1">
      <alignment vertical="center"/>
    </xf>
    <xf numFmtId="176" fontId="11" fillId="0" borderId="10" xfId="44" applyNumberFormat="1" applyFont="1" applyFill="1" applyBorder="1" applyAlignment="1">
      <alignment horizontal="center" vertical="center" shrinkToFit="1"/>
    </xf>
    <xf numFmtId="176" fontId="32" fillId="0" borderId="0" xfId="44" applyNumberFormat="1" applyFont="1" applyAlignment="1">
      <alignment vertical="center" wrapText="1"/>
    </xf>
    <xf numFmtId="0" fontId="11" fillId="0" borderId="10" xfId="44" applyFont="1" applyBorder="1" applyAlignment="1">
      <alignment horizontal="center" vertical="center" wrapText="1"/>
    </xf>
    <xf numFmtId="178" fontId="8" fillId="0" borderId="10" xfId="44" applyNumberFormat="1" applyFont="1" applyBorder="1" applyAlignment="1">
      <alignment vertical="center"/>
    </xf>
    <xf numFmtId="177" fontId="11" fillId="0" borderId="10" xfId="44" applyNumberFormat="1" applyFont="1" applyBorder="1" applyAlignment="1">
      <alignment horizontal="center" vertical="center"/>
    </xf>
    <xf numFmtId="177" fontId="11" fillId="0" borderId="10" xfId="44" applyNumberFormat="1" applyFont="1" applyBorder="1" applyAlignment="1">
      <alignment horizontal="center" vertical="center" wrapText="1"/>
    </xf>
    <xf numFmtId="177" fontId="36" fillId="0" borderId="10" xfId="44" applyNumberFormat="1" applyFont="1" applyBorder="1" applyAlignment="1">
      <alignment horizontal="center" vertical="center" wrapText="1"/>
    </xf>
    <xf numFmtId="38" fontId="9" fillId="0" borderId="10" xfId="33" applyFont="1" applyBorder="1" applyAlignment="1">
      <alignment vertical="center" wrapText="1"/>
    </xf>
    <xf numFmtId="177" fontId="36" fillId="0" borderId="10" xfId="44" applyNumberFormat="1" applyFont="1" applyBorder="1" applyAlignment="1">
      <alignment horizontal="center" vertical="center"/>
    </xf>
    <xf numFmtId="0" fontId="33" fillId="0" borderId="10" xfId="44" applyFont="1" applyFill="1" applyBorder="1" applyAlignment="1">
      <alignment horizontal="center" vertical="center" wrapText="1"/>
    </xf>
    <xf numFmtId="0" fontId="33" fillId="0" borderId="10" xfId="44" applyFont="1" applyFill="1" applyBorder="1" applyAlignment="1">
      <alignment horizontal="center" vertical="center"/>
    </xf>
    <xf numFmtId="178" fontId="33" fillId="0" borderId="10" xfId="44" applyNumberFormat="1" applyFont="1" applyFill="1" applyBorder="1" applyAlignment="1">
      <alignment horizontal="center" vertical="center"/>
    </xf>
    <xf numFmtId="178" fontId="34" fillId="0" borderId="10" xfId="44" applyNumberFormat="1" applyFont="1" applyFill="1" applyBorder="1" applyAlignment="1">
      <alignment vertical="center"/>
    </xf>
    <xf numFmtId="177" fontId="33" fillId="0" borderId="10" xfId="44" applyNumberFormat="1" applyFont="1" applyFill="1" applyBorder="1" applyAlignment="1">
      <alignment horizontal="center" vertical="center" wrapText="1"/>
    </xf>
    <xf numFmtId="178" fontId="35" fillId="0" borderId="10" xfId="44" applyNumberFormat="1" applyFont="1" applyFill="1" applyBorder="1" applyAlignment="1">
      <alignment vertical="center"/>
    </xf>
    <xf numFmtId="38" fontId="39" fillId="0" borderId="10" xfId="33" applyFont="1" applyFill="1" applyBorder="1" applyAlignment="1">
      <alignment vertical="center" wrapText="1"/>
    </xf>
    <xf numFmtId="178" fontId="35" fillId="0" borderId="10" xfId="44" applyNumberFormat="1" applyFont="1" applyBorder="1" applyAlignment="1">
      <alignment vertical="center"/>
    </xf>
    <xf numFmtId="177" fontId="10" fillId="0" borderId="10" xfId="45" applyNumberFormat="1" applyFont="1" applyFill="1" applyBorder="1" applyAlignment="1">
      <alignment horizontal="center" vertical="center"/>
    </xf>
    <xf numFmtId="0" fontId="9" fillId="0" borderId="10" xfId="44" applyFont="1" applyBorder="1">
      <alignment vertical="center"/>
    </xf>
    <xf numFmtId="177" fontId="10" fillId="0" borderId="10" xfId="44" applyNumberFormat="1" applyFont="1" applyBorder="1" applyAlignment="1">
      <alignment horizontal="center" vertical="center" wrapText="1"/>
    </xf>
    <xf numFmtId="177" fontId="10" fillId="0" borderId="10" xfId="44" applyNumberFormat="1" applyFont="1" applyBorder="1" applyAlignment="1">
      <alignment horizontal="center" vertical="center"/>
    </xf>
    <xf numFmtId="178" fontId="8" fillId="0" borderId="10" xfId="44" applyNumberFormat="1" applyFont="1" applyBorder="1" applyAlignment="1">
      <alignment horizontal="center" vertical="center" wrapText="1"/>
    </xf>
    <xf numFmtId="9" fontId="11" fillId="0" borderId="10" xfId="44" applyNumberFormat="1" applyFont="1" applyBorder="1" applyAlignment="1">
      <alignment horizontal="center" vertical="center"/>
    </xf>
    <xf numFmtId="0" fontId="11" fillId="0" borderId="10" xfId="44" applyFont="1" applyBorder="1" applyAlignment="1">
      <alignment horizontal="left" vertical="center"/>
    </xf>
    <xf numFmtId="0" fontId="11" fillId="0" borderId="11" xfId="44" applyFont="1" applyBorder="1" applyAlignment="1">
      <alignment vertical="center" shrinkToFit="1"/>
    </xf>
    <xf numFmtId="0" fontId="11" fillId="0" borderId="11" xfId="44" applyFont="1" applyBorder="1">
      <alignment vertical="center"/>
    </xf>
    <xf numFmtId="178" fontId="11" fillId="0" borderId="11" xfId="44" applyNumberFormat="1" applyFont="1" applyBorder="1" applyAlignment="1">
      <alignment horizontal="center" vertical="center"/>
    </xf>
    <xf numFmtId="178" fontId="8" fillId="0" borderId="11" xfId="44" applyNumberFormat="1" applyFont="1" applyBorder="1">
      <alignment vertical="center"/>
    </xf>
    <xf numFmtId="177" fontId="11" fillId="0" borderId="11" xfId="44" applyNumberFormat="1" applyFont="1" applyBorder="1" applyAlignment="1">
      <alignment horizontal="center" vertical="center"/>
    </xf>
    <xf numFmtId="177" fontId="10" fillId="0" borderId="11" xfId="44" applyNumberFormat="1" applyFont="1" applyBorder="1" applyAlignment="1">
      <alignment horizontal="center" vertical="center"/>
    </xf>
    <xf numFmtId="0" fontId="9" fillId="0" borderId="11" xfId="44" applyFont="1" applyBorder="1">
      <alignment vertical="center"/>
    </xf>
    <xf numFmtId="178" fontId="8" fillId="0" borderId="10" xfId="44" applyNumberFormat="1" applyFont="1" applyBorder="1" applyAlignment="1">
      <alignment horizontal="right" vertical="center"/>
    </xf>
    <xf numFmtId="178" fontId="34" fillId="0" borderId="10" xfId="44" applyNumberFormat="1" applyFont="1" applyFill="1" applyBorder="1" applyAlignment="1">
      <alignment horizontal="right" vertical="center"/>
    </xf>
    <xf numFmtId="178" fontId="8" fillId="0" borderId="11" xfId="44" applyNumberFormat="1" applyFont="1" applyBorder="1" applyAlignment="1">
      <alignment horizontal="right" vertical="center"/>
    </xf>
    <xf numFmtId="0" fontId="41" fillId="0" borderId="0" xfId="44" applyFont="1" applyAlignment="1">
      <alignment horizontal="center" vertical="center"/>
    </xf>
    <xf numFmtId="0" fontId="11" fillId="0" borderId="12" xfId="44" applyFont="1" applyBorder="1" applyAlignment="1">
      <alignment vertical="center" wrapText="1"/>
    </xf>
    <xf numFmtId="0" fontId="41" fillId="0" borderId="0" xfId="44" applyFont="1" applyAlignment="1">
      <alignment horizontal="center" vertical="center"/>
    </xf>
    <xf numFmtId="0" fontId="11" fillId="0" borderId="12" xfId="44" applyFont="1" applyBorder="1" applyAlignment="1">
      <alignment horizontal="left" vertical="center" wrapText="1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2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/>
    <cellStyle name="桁区切り 2 2" xfId="5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58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3 2" xfId="51"/>
    <cellStyle name="標準 4" xfId="47"/>
    <cellStyle name="標準 4 2" xfId="48"/>
    <cellStyle name="標準 4 2 2" xfId="59"/>
    <cellStyle name="標準 4 3" xfId="57"/>
    <cellStyle name="標準 5" xfId="49"/>
    <cellStyle name="標準 5 2" xfId="54"/>
    <cellStyle name="標準 6" xfId="53"/>
    <cellStyle name="標準_【完了】確定台帳　照射の複合作用" xfId="44"/>
    <cellStyle name="標準_a★17下期受託" xfId="45"/>
    <cellStyle name="良い" xfId="46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CCFFC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8</xdr:row>
      <xdr:rowOff>57151</xdr:rowOff>
    </xdr:from>
    <xdr:to>
      <xdr:col>8</xdr:col>
      <xdr:colOff>85725</xdr:colOff>
      <xdr:row>8</xdr:row>
      <xdr:rowOff>285751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5267325" y="2533651"/>
          <a:ext cx="2028825" cy="228600"/>
        </a:xfrm>
        <a:prstGeom prst="wedgeRectCallout">
          <a:avLst>
            <a:gd name="adj1" fmla="val -12729"/>
            <a:gd name="adj2" fmla="val -104665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Osaka"/>
            </a:rPr>
            <a:t>経費計算書の決算額と合致すること</a:t>
          </a:r>
        </a:p>
      </xdr:txBody>
    </xdr:sp>
    <xdr:clientData/>
  </xdr:twoCellAnchor>
  <xdr:twoCellAnchor>
    <xdr:from>
      <xdr:col>6</xdr:col>
      <xdr:colOff>352425</xdr:colOff>
      <xdr:row>4</xdr:row>
      <xdr:rowOff>85725</xdr:rowOff>
    </xdr:from>
    <xdr:to>
      <xdr:col>8</xdr:col>
      <xdr:colOff>152400</xdr:colOff>
      <xdr:row>4</xdr:row>
      <xdr:rowOff>295275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5943600" y="1343025"/>
          <a:ext cx="1419225" cy="209550"/>
        </a:xfrm>
        <a:prstGeom prst="wedgeRectCallout">
          <a:avLst>
            <a:gd name="adj1" fmla="val 7048"/>
            <a:gd name="adj2" fmla="val -103496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Osaka"/>
            </a:rPr>
            <a:t>発注年月日または契約日</a:t>
          </a:r>
        </a:p>
      </xdr:txBody>
    </xdr:sp>
    <xdr:clientData/>
  </xdr:twoCellAnchor>
  <xdr:twoCellAnchor>
    <xdr:from>
      <xdr:col>8</xdr:col>
      <xdr:colOff>361950</xdr:colOff>
      <xdr:row>4</xdr:row>
      <xdr:rowOff>66676</xdr:rowOff>
    </xdr:from>
    <xdr:to>
      <xdr:col>9</xdr:col>
      <xdr:colOff>561975</xdr:colOff>
      <xdr:row>4</xdr:row>
      <xdr:rowOff>295276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7572375" y="1323976"/>
          <a:ext cx="1009650" cy="228600"/>
        </a:xfrm>
        <a:prstGeom prst="wedgeRectCallout">
          <a:avLst>
            <a:gd name="adj1" fmla="val -39939"/>
            <a:gd name="adj2" fmla="val -97738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Osaka"/>
            </a:rPr>
            <a:t>検収年月日</a:t>
          </a: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Osaka"/>
          </a:endParaRPr>
        </a:p>
      </xdr:txBody>
    </xdr:sp>
    <xdr:clientData/>
  </xdr:twoCellAnchor>
  <xdr:twoCellAnchor>
    <xdr:from>
      <xdr:col>7</xdr:col>
      <xdr:colOff>95250</xdr:colOff>
      <xdr:row>14</xdr:row>
      <xdr:rowOff>9525</xdr:rowOff>
    </xdr:from>
    <xdr:to>
      <xdr:col>9</xdr:col>
      <xdr:colOff>323850</xdr:colOff>
      <xdr:row>14</xdr:row>
      <xdr:rowOff>200025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Arrowheads="1"/>
        </xdr:cNvSpPr>
      </xdr:nvSpPr>
      <xdr:spPr bwMode="auto">
        <a:xfrm>
          <a:off x="6496050" y="4314825"/>
          <a:ext cx="1847850" cy="190500"/>
        </a:xfrm>
        <a:prstGeom prst="wedgeRectCallout">
          <a:avLst>
            <a:gd name="adj1" fmla="val -11027"/>
            <a:gd name="adj2" fmla="val 92996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Osaka"/>
            </a:rPr>
            <a:t>出発日及び帰着日とすること</a:t>
          </a:r>
        </a:p>
      </xdr:txBody>
    </xdr:sp>
    <xdr:clientData/>
  </xdr:twoCellAnchor>
  <xdr:twoCellAnchor>
    <xdr:from>
      <xdr:col>3</xdr:col>
      <xdr:colOff>0</xdr:colOff>
      <xdr:row>14</xdr:row>
      <xdr:rowOff>19050</xdr:rowOff>
    </xdr:from>
    <xdr:to>
      <xdr:col>4</xdr:col>
      <xdr:colOff>257175</xdr:colOff>
      <xdr:row>14</xdr:row>
      <xdr:rowOff>219076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 noChangeArrowheads="1"/>
        </xdr:cNvSpPr>
      </xdr:nvSpPr>
      <xdr:spPr bwMode="auto">
        <a:xfrm>
          <a:off x="3219450" y="4324350"/>
          <a:ext cx="1390650" cy="200026"/>
        </a:xfrm>
        <a:prstGeom prst="wedgeRectCallout">
          <a:avLst>
            <a:gd name="adj1" fmla="val -18009"/>
            <a:gd name="adj2" fmla="val 89341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Osaka"/>
            </a:rPr>
            <a:t>左記、用務先名を記載すること</a:t>
          </a:r>
        </a:p>
      </xdr:txBody>
    </xdr:sp>
    <xdr:clientData/>
  </xdr:twoCellAnchor>
  <xdr:twoCellAnchor>
    <xdr:from>
      <xdr:col>2</xdr:col>
      <xdr:colOff>352425</xdr:colOff>
      <xdr:row>14</xdr:row>
      <xdr:rowOff>9526</xdr:rowOff>
    </xdr:from>
    <xdr:to>
      <xdr:col>2</xdr:col>
      <xdr:colOff>952500</xdr:colOff>
      <xdr:row>14</xdr:row>
      <xdr:rowOff>219075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>
          <a:spLocks noChangeArrowheads="1"/>
        </xdr:cNvSpPr>
      </xdr:nvSpPr>
      <xdr:spPr bwMode="auto">
        <a:xfrm>
          <a:off x="2438400" y="4314826"/>
          <a:ext cx="600075" cy="209549"/>
        </a:xfrm>
        <a:prstGeom prst="wedgeRectCallout">
          <a:avLst>
            <a:gd name="adj1" fmla="val -16373"/>
            <a:gd name="adj2" fmla="val 11061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Osaka"/>
            </a:rPr>
            <a:t>用務</a:t>
          </a:r>
        </a:p>
      </xdr:txBody>
    </xdr:sp>
    <xdr:clientData/>
  </xdr:twoCellAnchor>
  <xdr:twoCellAnchor>
    <xdr:from>
      <xdr:col>7</xdr:col>
      <xdr:colOff>171450</xdr:colOff>
      <xdr:row>17</xdr:row>
      <xdr:rowOff>123825</xdr:rowOff>
    </xdr:from>
    <xdr:to>
      <xdr:col>11</xdr:col>
      <xdr:colOff>1209675</xdr:colOff>
      <xdr:row>21</xdr:row>
      <xdr:rowOff>200024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 bwMode="auto">
        <a:xfrm>
          <a:off x="6572250" y="5343525"/>
          <a:ext cx="4200525" cy="1295399"/>
        </a:xfrm>
        <a:prstGeom prst="roundRect">
          <a:avLst/>
        </a:prstGeom>
        <a:solidFill>
          <a:srgbClr val="FFFFCC"/>
        </a:solidFill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　</a:t>
          </a:r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本様式以外に別途提示する様式がある場合は、それに従ってください。</a:t>
          </a:r>
          <a:endParaRPr kumimoji="1" lang="en-US" altLang="ja-JP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また、文部科学省の事務処理要領の様式を参照してください。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U89"/>
  <sheetViews>
    <sheetView tabSelected="1" view="pageBreakPreview" topLeftCell="A4" zoomScaleNormal="100" zoomScaleSheetLayoutView="100" workbookViewId="0">
      <selection activeCell="B5" sqref="B5"/>
    </sheetView>
  </sheetViews>
  <sheetFormatPr defaultColWidth="9" defaultRowHeight="12"/>
  <cols>
    <col min="1" max="1" width="13.625" style="4" customWidth="1"/>
    <col min="2" max="2" width="15.125" style="4" customWidth="1"/>
    <col min="3" max="4" width="14.875" style="3" customWidth="1"/>
    <col min="5" max="5" width="5.625" style="5" customWidth="1"/>
    <col min="6" max="6" width="10.625" style="5" customWidth="1"/>
    <col min="7" max="7" width="12.125" style="5" customWidth="1"/>
    <col min="8" max="10" width="10.625" style="2" customWidth="1"/>
    <col min="11" max="11" width="11.125" style="2" customWidth="1"/>
    <col min="12" max="12" width="17.875" style="3" customWidth="1"/>
    <col min="13" max="16384" width="9" style="1"/>
  </cols>
  <sheetData>
    <row r="1" spans="1:229" s="6" customFormat="1" ht="24" customHeight="1">
      <c r="A1" s="75" t="s">
        <v>15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229" s="6" customFormat="1" ht="24" customHeight="1">
      <c r="A2" s="7" t="s">
        <v>7</v>
      </c>
      <c r="B2" s="8" t="s">
        <v>13</v>
      </c>
      <c r="C2" s="73"/>
      <c r="D2" s="10"/>
      <c r="E2" s="10"/>
      <c r="F2" s="10"/>
      <c r="H2" s="11"/>
      <c r="I2" s="11"/>
      <c r="J2" s="11"/>
      <c r="K2" s="11"/>
      <c r="L2" s="9"/>
    </row>
    <row r="3" spans="1:229" s="6" customFormat="1" ht="24" customHeight="1">
      <c r="A3" s="7" t="s">
        <v>31</v>
      </c>
      <c r="B3" s="76" t="s">
        <v>14</v>
      </c>
      <c r="C3" s="76"/>
      <c r="D3" s="74"/>
      <c r="E3" s="74"/>
      <c r="F3" s="74"/>
      <c r="H3" s="12"/>
      <c r="I3" s="12"/>
      <c r="J3" s="12"/>
      <c r="K3" s="12"/>
      <c r="L3" s="13"/>
    </row>
    <row r="4" spans="1:229" s="20" customFormat="1" ht="30" customHeight="1">
      <c r="A4" s="14" t="s">
        <v>16</v>
      </c>
      <c r="B4" s="14" t="s">
        <v>27</v>
      </c>
      <c r="C4" s="15" t="s">
        <v>0</v>
      </c>
      <c r="D4" s="16" t="s">
        <v>1</v>
      </c>
      <c r="E4" s="17" t="s">
        <v>9</v>
      </c>
      <c r="F4" s="17" t="s">
        <v>2</v>
      </c>
      <c r="G4" s="17" t="s">
        <v>3</v>
      </c>
      <c r="H4" s="18" t="s">
        <v>4</v>
      </c>
      <c r="I4" s="18" t="s">
        <v>5</v>
      </c>
      <c r="J4" s="18" t="s">
        <v>6</v>
      </c>
      <c r="K4" s="19" t="s">
        <v>32</v>
      </c>
      <c r="L4" s="16" t="s">
        <v>50</v>
      </c>
    </row>
    <row r="5" spans="1:229" s="20" customFormat="1" ht="24" customHeight="1">
      <c r="A5" s="21" t="s">
        <v>19</v>
      </c>
      <c r="B5" s="21"/>
      <c r="C5" s="22"/>
      <c r="D5" s="23"/>
      <c r="E5" s="24"/>
      <c r="F5" s="25"/>
      <c r="G5" s="25"/>
      <c r="H5" s="26"/>
      <c r="I5" s="26"/>
      <c r="J5" s="26"/>
      <c r="K5" s="27"/>
      <c r="L5" s="28"/>
    </row>
    <row r="6" spans="1:229" s="6" customFormat="1" ht="24" customHeight="1">
      <c r="A6" s="29"/>
      <c r="B6" s="29" t="s">
        <v>23</v>
      </c>
      <c r="C6" s="30" t="s">
        <v>33</v>
      </c>
      <c r="D6" s="31"/>
      <c r="E6" s="32" t="s">
        <v>41</v>
      </c>
      <c r="F6" s="70">
        <v>500000</v>
      </c>
      <c r="G6" s="33">
        <v>500000</v>
      </c>
      <c r="H6" s="34" t="s">
        <v>44</v>
      </c>
      <c r="I6" s="34" t="s">
        <v>44</v>
      </c>
      <c r="J6" s="35" t="s">
        <v>45</v>
      </c>
      <c r="K6" s="36"/>
      <c r="L6" s="37" t="s">
        <v>42</v>
      </c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</row>
    <row r="7" spans="1:229" s="6" customFormat="1" ht="24" customHeight="1">
      <c r="A7" s="39"/>
      <c r="B7" s="39" t="s">
        <v>24</v>
      </c>
      <c r="C7" s="22" t="s">
        <v>33</v>
      </c>
      <c r="D7" s="23"/>
      <c r="E7" s="24" t="s">
        <v>40</v>
      </c>
      <c r="F7" s="25"/>
      <c r="G7" s="25">
        <v>500</v>
      </c>
      <c r="H7" s="34" t="s">
        <v>44</v>
      </c>
      <c r="I7" s="34" t="s">
        <v>44</v>
      </c>
      <c r="J7" s="35" t="s">
        <v>45</v>
      </c>
      <c r="K7" s="27"/>
      <c r="L7" s="37" t="s">
        <v>42</v>
      </c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</row>
    <row r="8" spans="1:229" s="6" customFormat="1" ht="24" customHeight="1">
      <c r="A8" s="29"/>
      <c r="B8" s="29"/>
      <c r="C8" s="41" t="s">
        <v>11</v>
      </c>
      <c r="D8" s="31"/>
      <c r="E8" s="32"/>
      <c r="F8" s="70"/>
      <c r="G8" s="42">
        <f>SUM(G6:G7)</f>
        <v>500500</v>
      </c>
      <c r="H8" s="43"/>
      <c r="I8" s="43"/>
      <c r="J8" s="44"/>
      <c r="K8" s="45"/>
      <c r="L8" s="46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</row>
    <row r="9" spans="1:229" s="6" customFormat="1" ht="24" customHeight="1">
      <c r="A9" s="29" t="s">
        <v>17</v>
      </c>
      <c r="B9" s="29"/>
      <c r="C9" s="30"/>
      <c r="D9" s="31"/>
      <c r="E9" s="32"/>
      <c r="F9" s="70"/>
      <c r="G9" s="42"/>
      <c r="H9" s="43"/>
      <c r="I9" s="43"/>
      <c r="J9" s="43"/>
      <c r="K9" s="47"/>
      <c r="L9" s="46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</row>
    <row r="10" spans="1:229" s="6" customFormat="1" ht="24" customHeight="1">
      <c r="A10" s="29"/>
      <c r="B10" s="29" t="s">
        <v>25</v>
      </c>
      <c r="C10" s="30"/>
      <c r="D10" s="31"/>
      <c r="E10" s="32"/>
      <c r="F10" s="70"/>
      <c r="G10" s="42"/>
      <c r="H10" s="43"/>
      <c r="I10" s="43"/>
      <c r="J10" s="44"/>
      <c r="K10" s="45"/>
      <c r="L10" s="46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</row>
    <row r="11" spans="1:229" s="6" customFormat="1" ht="24" customHeight="1">
      <c r="A11" s="29"/>
      <c r="B11" s="29"/>
      <c r="C11" s="48" t="s">
        <v>34</v>
      </c>
      <c r="D11" s="49"/>
      <c r="E11" s="50" t="s">
        <v>40</v>
      </c>
      <c r="F11" s="71"/>
      <c r="G11" s="51">
        <v>2520129</v>
      </c>
      <c r="H11" s="34" t="s">
        <v>46</v>
      </c>
      <c r="I11" s="34" t="s">
        <v>47</v>
      </c>
      <c r="J11" s="52" t="s">
        <v>48</v>
      </c>
      <c r="K11" s="53">
        <v>2390129</v>
      </c>
      <c r="L11" s="54" t="s">
        <v>35</v>
      </c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</row>
    <row r="12" spans="1:229" s="6" customFormat="1" ht="24" customHeight="1">
      <c r="A12" s="29"/>
      <c r="B12" s="29"/>
      <c r="C12" s="48" t="s">
        <v>36</v>
      </c>
      <c r="D12" s="49"/>
      <c r="E12" s="50" t="s">
        <v>40</v>
      </c>
      <c r="F12" s="71"/>
      <c r="G12" s="51">
        <v>2008665</v>
      </c>
      <c r="H12" s="34" t="s">
        <v>46</v>
      </c>
      <c r="I12" s="34" t="s">
        <v>47</v>
      </c>
      <c r="J12" s="52" t="s">
        <v>48</v>
      </c>
      <c r="K12" s="53">
        <v>1959665</v>
      </c>
      <c r="L12" s="54" t="s">
        <v>35</v>
      </c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</row>
    <row r="13" spans="1:229" s="6" customFormat="1" ht="24" customHeight="1">
      <c r="A13" s="29"/>
      <c r="B13" s="29" t="s">
        <v>26</v>
      </c>
      <c r="C13" s="30"/>
      <c r="D13" s="31"/>
      <c r="E13" s="32"/>
      <c r="F13" s="70"/>
      <c r="G13" s="42">
        <v>0</v>
      </c>
      <c r="H13" s="43"/>
      <c r="I13" s="43"/>
      <c r="J13" s="44"/>
      <c r="K13" s="55">
        <v>0</v>
      </c>
      <c r="L13" s="46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</row>
    <row r="14" spans="1:229" s="6" customFormat="1" ht="24" customHeight="1">
      <c r="A14" s="29"/>
      <c r="B14" s="29"/>
      <c r="C14" s="41" t="s">
        <v>11</v>
      </c>
      <c r="D14" s="31"/>
      <c r="E14" s="32"/>
      <c r="F14" s="70"/>
      <c r="G14" s="42">
        <f>SUM(G10:G13)</f>
        <v>4528794</v>
      </c>
      <c r="H14" s="43"/>
      <c r="I14" s="43"/>
      <c r="J14" s="43"/>
      <c r="K14" s="55">
        <f>SUM(K10:K13)</f>
        <v>4349794</v>
      </c>
      <c r="L14" s="46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</row>
    <row r="15" spans="1:229" s="6" customFormat="1" ht="24" customHeight="1">
      <c r="A15" s="21" t="s">
        <v>20</v>
      </c>
      <c r="B15" s="21"/>
      <c r="C15" s="41"/>
      <c r="D15" s="31"/>
      <c r="E15" s="32"/>
      <c r="F15" s="70"/>
      <c r="G15" s="42"/>
      <c r="H15" s="34"/>
      <c r="I15" s="34"/>
      <c r="J15" s="35"/>
      <c r="K15" s="56"/>
      <c r="L15" s="46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</row>
    <row r="16" spans="1:229" s="6" customFormat="1" ht="24" customHeight="1">
      <c r="A16" s="21"/>
      <c r="B16" s="21" t="s">
        <v>37</v>
      </c>
      <c r="C16" s="41" t="s">
        <v>38</v>
      </c>
      <c r="D16" s="31" t="s">
        <v>39</v>
      </c>
      <c r="E16" s="32" t="s">
        <v>40</v>
      </c>
      <c r="F16" s="70"/>
      <c r="G16" s="42">
        <v>35000</v>
      </c>
      <c r="H16" s="34" t="s">
        <v>44</v>
      </c>
      <c r="I16" s="34" t="s">
        <v>44</v>
      </c>
      <c r="J16" s="35" t="s">
        <v>45</v>
      </c>
      <c r="K16" s="56"/>
      <c r="L16" s="46" t="s">
        <v>43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</row>
    <row r="17" spans="1:229" s="6" customFormat="1" ht="24" customHeight="1">
      <c r="A17" s="29"/>
      <c r="B17" s="41"/>
      <c r="C17" s="41" t="s">
        <v>11</v>
      </c>
      <c r="D17" s="31"/>
      <c r="E17" s="32"/>
      <c r="F17" s="70"/>
      <c r="G17" s="42">
        <f>SUM(G16:G16)</f>
        <v>35000</v>
      </c>
      <c r="H17" s="34"/>
      <c r="I17" s="34"/>
      <c r="J17" s="35"/>
      <c r="K17" s="56"/>
      <c r="L17" s="46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</row>
    <row r="18" spans="1:229" s="6" customFormat="1" ht="24" customHeight="1">
      <c r="A18" s="29" t="s">
        <v>18</v>
      </c>
      <c r="B18" s="29"/>
      <c r="C18" s="30"/>
      <c r="D18" s="31"/>
      <c r="E18" s="32"/>
      <c r="F18" s="70"/>
      <c r="G18" s="42"/>
      <c r="H18" s="34"/>
      <c r="I18" s="34"/>
      <c r="J18" s="35"/>
      <c r="K18" s="56"/>
      <c r="L18" s="57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</row>
    <row r="19" spans="1:229" s="6" customFormat="1" ht="24" customHeight="1">
      <c r="A19" s="29"/>
      <c r="B19" s="29" t="s">
        <v>29</v>
      </c>
      <c r="C19" s="30"/>
      <c r="D19" s="31"/>
      <c r="E19" s="32" t="s">
        <v>40</v>
      </c>
      <c r="F19" s="70"/>
      <c r="G19" s="42">
        <v>0</v>
      </c>
      <c r="H19" s="43"/>
      <c r="I19" s="43"/>
      <c r="J19" s="44"/>
      <c r="K19" s="58"/>
      <c r="L19" s="46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</row>
    <row r="20" spans="1:229" s="6" customFormat="1" ht="24" customHeight="1">
      <c r="A20" s="29"/>
      <c r="B20" s="29" t="s">
        <v>30</v>
      </c>
      <c r="C20" s="30"/>
      <c r="D20" s="31"/>
      <c r="E20" s="32" t="s">
        <v>40</v>
      </c>
      <c r="F20" s="70"/>
      <c r="G20" s="42">
        <v>0</v>
      </c>
      <c r="H20" s="43"/>
      <c r="I20" s="43"/>
      <c r="J20" s="44"/>
      <c r="K20" s="58"/>
      <c r="L20" s="46"/>
    </row>
    <row r="21" spans="1:229" s="6" customFormat="1" ht="24" customHeight="1">
      <c r="A21" s="29"/>
      <c r="B21" s="29" t="s">
        <v>21</v>
      </c>
      <c r="C21" s="30"/>
      <c r="D21" s="31"/>
      <c r="E21" s="32" t="s">
        <v>40</v>
      </c>
      <c r="F21" s="70"/>
      <c r="G21" s="42">
        <v>0</v>
      </c>
      <c r="H21" s="43"/>
      <c r="I21" s="43"/>
      <c r="J21" s="43"/>
      <c r="K21" s="59"/>
      <c r="L21" s="46"/>
    </row>
    <row r="22" spans="1:229" s="6" customFormat="1" ht="24" customHeight="1">
      <c r="A22" s="29"/>
      <c r="B22" s="29" t="s">
        <v>22</v>
      </c>
      <c r="C22" s="60">
        <f>K14</f>
        <v>4349794</v>
      </c>
      <c r="D22" s="61">
        <v>0.1</v>
      </c>
      <c r="E22" s="32" t="s">
        <v>40</v>
      </c>
      <c r="F22" s="70"/>
      <c r="G22" s="42">
        <f>INT(C22*0.1)</f>
        <v>434979</v>
      </c>
      <c r="H22" s="43"/>
      <c r="I22" s="43"/>
      <c r="J22" s="44"/>
      <c r="K22" s="58"/>
      <c r="L22" s="46"/>
    </row>
    <row r="23" spans="1:229" s="6" customFormat="1" ht="24" customHeight="1">
      <c r="A23" s="29"/>
      <c r="B23" s="29"/>
      <c r="C23" s="41" t="s">
        <v>11</v>
      </c>
      <c r="D23" s="31"/>
      <c r="E23" s="32"/>
      <c r="F23" s="70"/>
      <c r="G23" s="42">
        <f>SUM(G19:G22)</f>
        <v>434979</v>
      </c>
      <c r="H23" s="43"/>
      <c r="I23" s="43"/>
      <c r="J23" s="44"/>
      <c r="K23" s="58"/>
      <c r="L23" s="46"/>
    </row>
    <row r="24" spans="1:229" s="6" customFormat="1" ht="24" customHeight="1">
      <c r="A24" s="29" t="s">
        <v>10</v>
      </c>
      <c r="B24" s="29"/>
      <c r="C24" s="60">
        <f>G23+G17+G14+G8</f>
        <v>5499273</v>
      </c>
      <c r="D24" s="61">
        <v>0.3</v>
      </c>
      <c r="E24" s="32" t="s">
        <v>40</v>
      </c>
      <c r="F24" s="70"/>
      <c r="G24" s="42">
        <f>INT(C24*0.3)</f>
        <v>1649781</v>
      </c>
      <c r="H24" s="44"/>
      <c r="I24" s="44"/>
      <c r="J24" s="43"/>
      <c r="K24" s="59"/>
      <c r="L24" s="46"/>
    </row>
    <row r="25" spans="1:229" s="6" customFormat="1" ht="24" customHeight="1">
      <c r="A25" s="29" t="s">
        <v>12</v>
      </c>
      <c r="B25" s="29"/>
      <c r="C25" s="30" t="s">
        <v>39</v>
      </c>
      <c r="D25" s="31"/>
      <c r="E25" s="32" t="s">
        <v>40</v>
      </c>
      <c r="F25" s="70"/>
      <c r="G25" s="42">
        <v>5000000</v>
      </c>
      <c r="H25" s="34" t="s">
        <v>46</v>
      </c>
      <c r="I25" s="34" t="s">
        <v>47</v>
      </c>
      <c r="J25" s="52" t="s">
        <v>49</v>
      </c>
      <c r="K25" s="59"/>
      <c r="L25" s="46"/>
    </row>
    <row r="26" spans="1:229" s="6" customFormat="1" ht="24" customHeight="1" thickBot="1">
      <c r="A26" s="62" t="s">
        <v>28</v>
      </c>
      <c r="B26" s="29"/>
      <c r="C26" s="30"/>
      <c r="D26" s="31"/>
      <c r="E26" s="32"/>
      <c r="F26" s="70"/>
      <c r="G26" s="42"/>
      <c r="H26" s="44"/>
      <c r="I26" s="44"/>
      <c r="J26" s="43"/>
      <c r="K26" s="59"/>
      <c r="L26" s="46"/>
    </row>
    <row r="27" spans="1:229" s="6" customFormat="1" ht="24" customHeight="1" thickTop="1">
      <c r="A27" s="63"/>
      <c r="B27" s="63"/>
      <c r="C27" s="64"/>
      <c r="D27" s="64"/>
      <c r="E27" s="65" t="s">
        <v>8</v>
      </c>
      <c r="F27" s="72"/>
      <c r="G27" s="66">
        <f>C24+G24+G25</f>
        <v>12149054</v>
      </c>
      <c r="H27" s="67"/>
      <c r="I27" s="67"/>
      <c r="J27" s="67"/>
      <c r="K27" s="68"/>
      <c r="L27" s="69"/>
    </row>
    <row r="28" spans="1:229" ht="30.95" customHeight="1"/>
    <row r="29" spans="1:229" ht="30.95" customHeight="1"/>
    <row r="30" spans="1:229" ht="30.95" customHeight="1"/>
    <row r="31" spans="1:229" ht="30.95" customHeight="1"/>
    <row r="32" spans="1:229" ht="30.95" customHeight="1"/>
    <row r="33" ht="30.95" customHeight="1"/>
    <row r="34" ht="30.95" customHeight="1"/>
    <row r="35" ht="30.95" customHeight="1"/>
    <row r="36" ht="30.95" customHeight="1"/>
    <row r="37" ht="30.95" customHeight="1"/>
    <row r="38" ht="30.95" customHeight="1"/>
    <row r="39" ht="30.95" customHeight="1"/>
    <row r="40" ht="30.95" customHeight="1"/>
    <row r="41" ht="30.95" customHeight="1"/>
    <row r="42" ht="30.95" customHeight="1"/>
    <row r="43" ht="30.95" customHeight="1"/>
    <row r="44" ht="30.95" customHeight="1"/>
    <row r="45" ht="30.95" customHeight="1"/>
    <row r="46" ht="30.95" customHeight="1"/>
    <row r="47" ht="30.95" customHeight="1"/>
    <row r="48" ht="30.95" customHeight="1"/>
    <row r="49" ht="30.95" customHeight="1"/>
    <row r="50" ht="30.95" customHeight="1"/>
    <row r="51" ht="30.95" customHeight="1"/>
    <row r="52" ht="30.95" customHeight="1"/>
    <row r="53" ht="30.95" customHeight="1"/>
    <row r="54" ht="30.95" customHeight="1"/>
    <row r="55" ht="30.95" customHeight="1"/>
    <row r="56" ht="30.95" customHeight="1"/>
    <row r="57" ht="30.95" customHeight="1"/>
    <row r="58" ht="30.95" customHeight="1"/>
    <row r="59" ht="30.95" customHeight="1"/>
    <row r="60" ht="30.95" customHeight="1"/>
    <row r="61" ht="30.95" customHeight="1"/>
    <row r="62" ht="30.95" customHeight="1"/>
    <row r="63" ht="30.95" customHeight="1"/>
    <row r="64" ht="30.95" customHeight="1"/>
    <row r="65" ht="30.95" customHeight="1"/>
    <row r="66" ht="30.95" customHeight="1"/>
    <row r="67" ht="30.95" customHeight="1"/>
    <row r="68" ht="30.95" customHeight="1"/>
    <row r="69" ht="30.95" customHeight="1"/>
    <row r="70" ht="30.95" customHeight="1"/>
    <row r="71" ht="30.95" customHeight="1"/>
    <row r="72" ht="30.95" customHeight="1"/>
    <row r="73" ht="30.95" customHeight="1"/>
    <row r="74" ht="30.95" customHeight="1"/>
    <row r="75" ht="30.95" customHeight="1"/>
    <row r="76" ht="30.95" customHeight="1"/>
    <row r="77" ht="30.95" customHeight="1"/>
    <row r="78" ht="30.95" customHeight="1"/>
    <row r="79" ht="30.95" customHeight="1"/>
    <row r="80" ht="30.95" customHeight="1"/>
    <row r="81" ht="30.95" customHeight="1"/>
    <row r="82" ht="30.95" customHeight="1"/>
    <row r="83" ht="30.95" customHeight="1"/>
    <row r="84" ht="30.95" customHeight="1"/>
    <row r="85" ht="30.95" customHeight="1"/>
    <row r="86" ht="30.95" customHeight="1"/>
    <row r="87" ht="30.95" customHeight="1"/>
    <row r="88" ht="30.95" customHeight="1"/>
    <row r="89" ht="30.95" customHeight="1"/>
  </sheetData>
  <mergeCells count="2">
    <mergeCell ref="A1:L1"/>
    <mergeCell ref="B3:C3"/>
  </mergeCells>
  <phoneticPr fontId="5"/>
  <printOptions horizontalCentered="1"/>
  <pageMargins left="0.39370078740157483" right="0.39370078740157483" top="0.59055118110236227" bottom="0.39370078740157483" header="0.15748031496062992" footer="0.19685039370078741"/>
  <pageSetup paperSize="9" scale="85" fitToHeight="100" orientation="landscape" r:id="rId1"/>
  <headerFooter alignWithMargins="0">
    <oddHeader>&amp;R（様式１５）</oddHeader>
    <oddFooter>&amp;R&amp;9原子力機構【CLADS委託研究実施要領】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様式15 帳簿</vt:lpstr>
      <vt:lpstr>'様式15 帳簿'!Print_Area</vt:lpstr>
      <vt:lpstr>'様式15 帳簿'!Print_Titles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2023-06-09T01:26:39Z</dcterms:created>
  <dcterms:modified xsi:type="dcterms:W3CDTF">2023-06-09T01:26:43Z</dcterms:modified>
</cp:coreProperties>
</file>